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RANSAC\2026\346-2026\WORK IN PROGRESS\"/>
    </mc:Choice>
  </mc:AlternateContent>
  <xr:revisionPtr revIDLastSave="0" documentId="13_ncr:1_{92AF559D-94FF-4014-B159-924292FF7170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prices'!$A$5:$G$37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prices'!$A$1:$G$37</definedName>
    <definedName name="Print_Area_1">'Unit prices'!$A$6:$G$37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F34" i="2" l="1"/>
  <c r="A7" i="2" l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</calcChain>
</file>

<file path=xl/sharedStrings.xml><?xml version="1.0" encoding="utf-8"?>
<sst xmlns="http://schemas.openxmlformats.org/spreadsheetml/2006/main" count="108" uniqueCount="62">
  <si>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</si>
  <si>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</si>
  <si>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</si>
  <si>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</si>
  <si>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</si>
  <si>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</si>
  <si>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</si>
  <si>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</si>
  <si>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</si>
  <si>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</si>
  <si>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</si>
  <si>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TOTAL BID PRICE (GST extra) (in numbers)</t>
  </si>
  <si>
    <t>Name of Bidder</t>
  </si>
  <si>
    <t xml:space="preserve">$   - </t>
  </si>
  <si>
    <t>IBM Storage Networking SAN64B-6 model 8960F65 S/N 782602T maintenance start date 2026-06-13 maintenance end date 2027-06-12</t>
  </si>
  <si>
    <t>IBM Storage Networking SAN64B-6 model 8960F65 S/N 782608E maintenance start date 2026-06-13 maintenance end date 2027-06-12</t>
  </si>
  <si>
    <t>IBM Storage Networking SAN64B-6 model 8960F65 S/N 782601T maintenance start date 2026-06-13 maintenance end date 2027-06-12</t>
  </si>
  <si>
    <t>IBM Storage Networking SAN64B-6 model 8960F65 S/N 782602H maintenance start date 2026-06-13 maintenance end date 2027-06-12</t>
  </si>
  <si>
    <t>IBM FlashSystem 7200 NVMe Control Enclosure model 2076824 S/N 78E38YH maintenance start date 2026-09-13 maintenance end date 2027-09-12</t>
  </si>
  <si>
    <t>IBM FlashSystem 7200 NVMe Control Enclosure model 2076824 S/N 78E38E3 maintenance start date 2026-09-13 maintenance end date 2027-09-12</t>
  </si>
  <si>
    <t>IBM TS4500 LTO Base Frame model 3584L55 S/N 78BC216 maintenance start date 2026-07-16 maintenance end date 2026-07-15</t>
  </si>
  <si>
    <t>IBM LTO 8 FC Tape Drive model 3588F8C S/N 786C30B maintenance start date 2026-07-16 maintenance end date 2026-07-15</t>
  </si>
  <si>
    <t>IBM LTO 8 FC Tape Drive model 3588F8C S/N 786C32B maintenance start date 2026-07-16 maintenance end date 2026-07-15</t>
  </si>
  <si>
    <t>IBM LTO 8 FC Tape Drive model 3588F8C S/N 786C33B maintenance start date 2026-07-16 maintenance end date 2026-07-15</t>
  </si>
  <si>
    <t>IBM LTO 8 FC Tape Drive model 3588F8C S/N 786C34B maintenance start date 2026-07-16 maintenance end date 2026-07-15</t>
  </si>
  <si>
    <t>IBM LTO 8 FC Tape Drive model 3588F8C S/N 786C3BB maintenance start date 2026-07-16 maintenance end date 2026-07-15</t>
  </si>
  <si>
    <t>IBM LTO 8 FC Tape Drive model 3588F8C S/N 786C3CB maintenance start date 2026-07-16 maintenance end date 2026-07-15</t>
  </si>
  <si>
    <t>IBM LTO 8 FC Tape Drive model 3588F8C S/N 786C3DB maintenance start date 2026-07-16 maintenance end date 2026-07-15</t>
  </si>
  <si>
    <t>IBM LTO 8 FC Tape Drive model 3588F8C S/N 786C59B maintenance start date 2026-07-16 maintenance end date 2026-07-15</t>
  </si>
  <si>
    <t>IBM TS4500 LTO Base Frame model 3584L55 S/N 78BC210 maintenance start date 2026-07-19 maintenance end date 2026-07-18</t>
  </si>
  <si>
    <t>IBM LTO 8 FC Tape Drive model 3588F8C S/N 786C3EB maintenance start date 2026-07-19 maintenance end date 2026-07-18</t>
  </si>
  <si>
    <t>IBM LTO 8 FC Tape Drive model 3588F8C S/N 786C3FB maintenance start date 2026-07-19 maintenance end date 2026-07-18</t>
  </si>
  <si>
    <t>IBM LTO 8 FC Tape Drive model 3588F8C S/N 786C42B maintenance start date 2026-07-19 maintenance end date 2026-07-18</t>
  </si>
  <si>
    <t>IBM LTO 8 FC Tape Drive model 3588F8C S/N 786C45B maintenance start date 2026-07-19 maintenance end date 2026-07-18</t>
  </si>
  <si>
    <t>IBM LTO 8 FC Tape Drive model 3588F8C S/N 786C46B maintenance start date 2026-07-19 maintenance end date 2026-07-18</t>
  </si>
  <si>
    <t>IBM LTO 8 FC Tape Drive model 3588F8C S/N 786C47B maintenance start date 2026-07-19 maintenance end date 2026-07-18</t>
  </si>
  <si>
    <t>IBM LTO 8 FC Tape Drive model 3588F8C S/N 786C48B maintenance start date 2026-07-19 maintenance end date 2026-07-18</t>
  </si>
  <si>
    <t>IBM LTO 8 FC Tape Drive model 3588F8C S/N 786C49B maintenance start date 2026-07-19 maintenance end date 2026-07-18</t>
  </si>
  <si>
    <t>E2.2</t>
  </si>
  <si>
    <t>E2.3</t>
  </si>
  <si>
    <t>E2.4</t>
  </si>
  <si>
    <t>E2.5</t>
  </si>
  <si>
    <t>E2.6</t>
  </si>
  <si>
    <t>E2.7</t>
  </si>
  <si>
    <t>E2.8</t>
  </si>
  <si>
    <t>E2.9</t>
  </si>
  <si>
    <t>E2.10</t>
  </si>
  <si>
    <t>E2.11</t>
  </si>
  <si>
    <t>E2.12</t>
  </si>
  <si>
    <t>E2.13</t>
  </si>
  <si>
    <t>E2.14</t>
  </si>
  <si>
    <t>E2.15</t>
  </si>
  <si>
    <t>E2.16</t>
  </si>
  <si>
    <t>E2.17</t>
  </si>
  <si>
    <t>E2.18</t>
  </si>
  <si>
    <t>E2.19</t>
  </si>
  <si>
    <t>E2.20</t>
  </si>
  <si>
    <t>E2.21</t>
  </si>
  <si>
    <t>E2.22</t>
  </si>
  <si>
    <t>E2.23</t>
  </si>
  <si>
    <t>E2.24</t>
  </si>
  <si>
    <t>E2.25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</si>
</sst>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6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7" fillId="24" borderId="0"/>
    <xf numFmtId="0" fontId="2" fillId="0" borderId="0"/>
    <xf numFmtId="0" fontId="2" fillId="0" borderId="0"/>
  </cellStyleXfs>
  <cellXfs count="62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4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175" fontId="0" fillId="0" borderId="25" xfId="0" applyNumberFormat="1" applyBorder="1" applyAlignment="1">
      <alignment horizontal="right"/>
    </xf>
    <xf numFmtId="0" fontId="35" fillId="24" borderId="17" xfId="1" applyFont="1" applyBorder="1" applyAlignment="1">
      <alignment horizontal="left"/>
    </xf>
    <xf numFmtId="0" fontId="35" fillId="24" borderId="18" xfId="1" applyFont="1" applyBorder="1" applyAlignment="1">
      <alignment horizontal="left"/>
    </xf>
    <xf numFmtId="0" fontId="35" fillId="24" borderId="18" xfId="1" applyFont="1" applyBorder="1" applyAlignment="1">
      <alignment horizontal="center"/>
    </xf>
    <xf numFmtId="4" fontId="35" fillId="24" borderId="18" xfId="1" applyNumberFormat="1" applyFont="1" applyBorder="1" applyAlignment="1">
      <alignment horizontal="center"/>
    </xf>
    <xf numFmtId="175" fontId="35" fillId="24" borderId="18" xfId="1" applyNumberFormat="1" applyFont="1" applyBorder="1" applyAlignment="1">
      <alignment horizontal="left"/>
    </xf>
    <xf numFmtId="175" fontId="35" fillId="24" borderId="22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4" fontId="1" fillId="0" borderId="12" xfId="0" applyNumberFormat="1" applyFont="1" applyBorder="1" applyAlignment="1" applyProtection="1">
      <alignment horizontal="center" wrapText="1"/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5" fillId="24" borderId="0" xfId="1" applyFont="1" applyAlignment="1" applyProtection="1">
      <alignment horizontal="left"/>
      <protection locked="0"/>
    </xf>
    <xf numFmtId="0" fontId="35" fillId="24" borderId="0" xfId="1" applyFont="1" applyAlignment="1" applyProtection="1">
      <alignment horizontal="center"/>
      <protection locked="0"/>
    </xf>
    <xf numFmtId="4" fontId="35" fillId="24" borderId="0" xfId="1" applyNumberFormat="1" applyFont="1" applyAlignment="1" applyProtection="1">
      <alignment horizontal="center"/>
      <protection locked="0"/>
    </xf>
    <xf numFmtId="164" fontId="0" fillId="0" borderId="23" xfId="0" applyNumberFormat="1" applyBorder="1"/>
    <xf numFmtId="0" fontId="2" fillId="0" borderId="24" xfId="0" applyFont="1" applyBorder="1" applyAlignment="1">
      <alignment wrapText="1"/>
    </xf>
    <xf numFmtId="0" fontId="2" fillId="0" borderId="24" xfId="0" applyFont="1" applyBorder="1" applyAlignment="1">
      <alignment horizontal="center" wrapText="1"/>
    </xf>
    <xf numFmtId="3" fontId="0" fillId="0" borderId="24" xfId="0" applyNumberFormat="1" applyBorder="1" applyAlignment="1">
      <alignment horizontal="center"/>
    </xf>
    <xf numFmtId="164" fontId="0" fillId="0" borderId="26" xfId="0" applyNumberFormat="1" applyBorder="1"/>
    <xf numFmtId="0" fontId="0" fillId="0" borderId="27" xfId="0" applyBorder="1" applyAlignment="1">
      <alignment wrapText="1"/>
    </xf>
    <xf numFmtId="0" fontId="2" fillId="0" borderId="27" xfId="0" applyFont="1" applyBorder="1" applyAlignment="1">
      <alignment wrapText="1"/>
    </xf>
    <xf numFmtId="0" fontId="35" fillId="24" borderId="16" xfId="1" applyFont="1" applyBorder="1" applyAlignment="1">
      <alignment horizontal="left"/>
    </xf>
    <xf numFmtId="0" fontId="35" fillId="24" borderId="0" xfId="1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" fontId="0" fillId="0" borderId="19" xfId="0" applyNumberFormat="1" applyBorder="1" applyAlignment="1" applyProtection="1">
      <alignment horizontal="left"/>
      <protection locked="0"/>
    </xf>
    <xf numFmtId="7" fontId="35" fillId="24" borderId="0" xfId="1" applyNumberFormat="1" applyFont="1" applyAlignment="1">
      <alignment horizontal="center"/>
    </xf>
    <xf numFmtId="0" fontId="35" fillId="24" borderId="21" xfId="1" applyFont="1" applyBorder="1"/>
    <xf numFmtId="7" fontId="35" fillId="24" borderId="14" xfId="1" applyNumberFormat="1" applyFont="1" applyBorder="1" applyAlignment="1">
      <alignment horizontal="center"/>
    </xf>
    <xf numFmtId="0" fontId="35" fillId="24" borderId="20" xfId="1" applyFont="1" applyBorder="1"/>
    <xf numFmtId="0" fontId="35" fillId="24" borderId="0" xfId="1" applyFont="1" applyBorder="1" applyAlignment="1">
      <alignment horizontal="left"/>
    </xf>
    <xf numFmtId="0" fontId="35" fillId="24" borderId="0" xfId="1" applyFont="1" applyBorder="1" applyAlignment="1">
      <alignment horizontal="center"/>
    </xf>
    <xf numFmtId="4" fontId="35" fillId="24" borderId="0" xfId="1" applyNumberFormat="1" applyFont="1" applyBorder="1" applyAlignment="1">
      <alignment horizontal="center"/>
    </xf>
    <xf numFmtId="175" fontId="35" fillId="24" borderId="0" xfId="1" applyNumberFormat="1" applyFont="1" applyBorder="1" applyAlignment="1">
      <alignment horizontal="left"/>
    </xf>
    <xf numFmtId="175" fontId="35" fillId="24" borderId="21" xfId="1" applyNumberFormat="1" applyFont="1" applyBorder="1" applyAlignment="1">
      <alignment horizontal="left"/>
    </xf>
    <xf numFmtId="0" fontId="0" fillId="0" borderId="27" xfId="0" applyBorder="1" applyAlignment="1">
      <alignment horizontal="center"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7"/>
  <sheetViews>
    <sheetView showGridLines="0" tabSelected="1" view="pageLayout" zoomScaleNormal="100" zoomScaleSheetLayoutView="100" workbookViewId="0">
      <selection activeCell="F7" sqref="F7"/>
    </sheetView>
  </sheetViews>
  <sheetFormatPr defaultRowHeight="12.45" x14ac:dyDescent="0.3"/>
  <cols>
    <col min="1" max="1" width="5.69140625" customWidth="1"/>
    <col min="2" max="2" width="31.15234375" customWidth="1"/>
    <col min="3" max="3" width="8" style="2" customWidth="1"/>
    <col min="4" max="4" width="10.23046875" style="2" customWidth="1"/>
    <col min="5" max="5" width="10.69140625" style="1" customWidth="1"/>
    <col min="6" max="6" width="12.3828125" style="4" customWidth="1"/>
    <col min="7" max="7" width="13.84375" style="4" customWidth="1"/>
  </cols>
  <sheetData>
    <row r="1" spans="1:7" x14ac:dyDescent="0.3">
      <c r="A1" s="48"/>
      <c r="B1" s="48"/>
      <c r="C1" s="47" t="s">
        <v>0</v>
      </c>
      <c r="D1" s="47"/>
      <c r="E1" s="16"/>
      <c r="F1" s="17"/>
    </row>
    <row r="2" spans="1:7" x14ac:dyDescent="0.3">
      <c r="A2" s="50"/>
      <c r="B2" s="50"/>
      <c r="C2" s="20" t="s">
        <v>1</v>
      </c>
      <c r="D2" s="18"/>
      <c r="E2" s="16"/>
      <c r="F2" s="19"/>
      <c r="G2" s="5"/>
    </row>
    <row r="3" spans="1:7" x14ac:dyDescent="0.3">
      <c r="A3" s="49"/>
      <c r="B3" s="50"/>
      <c r="C3" s="20"/>
      <c r="D3" s="21"/>
      <c r="E3" s="16"/>
      <c r="F3" s="19"/>
      <c r="G3" s="5"/>
    </row>
    <row r="4" spans="1:7" x14ac:dyDescent="0.3">
      <c r="A4" s="22" t="s">
        <v>2</v>
      </c>
      <c r="B4" s="22"/>
      <c r="C4" s="21"/>
      <c r="D4" s="21"/>
      <c r="E4" s="16"/>
      <c r="F4" s="19"/>
      <c r="G4" s="5"/>
    </row>
    <row r="5" spans="1:7" ht="21" x14ac:dyDescent="0.3">
      <c r="A5" s="23" t="s">
        <v>3</v>
      </c>
      <c r="B5" s="23" t="s">
        <v>4</v>
      </c>
      <c r="C5" s="24" t="s">
        <v>5</v>
      </c>
      <c r="D5" s="24" t="s">
        <v>6</v>
      </c>
      <c r="E5" s="25" t="s">
        <v>7</v>
      </c>
      <c r="F5" s="26" t="s">
        <v>8</v>
      </c>
      <c r="G5" s="6" t="s">
        <v>9</v>
      </c>
    </row>
    <row r="6" spans="1:7" ht="49.75" x14ac:dyDescent="0.3">
      <c r="A6" s="38">
        <v>1</v>
      </c>
      <c r="B6" s="39" t="s">
        <v>14</v>
      </c>
      <c r="C6" s="40" t="s">
        <v>38</v>
      </c>
      <c r="D6" s="40" t="s">
        <v>10</v>
      </c>
      <c r="E6" s="41">
        <v>1</v>
      </c>
      <c r="F6" s="3" t="s">
        <v>13</v>
      </c>
      <c r="G6" s="7" t="str">
        <f>IF(OR(ISTEXT(F6),ISBLANK(F6)), "$   - ",ROUND(E6*F6,2))</f>
        <v xml:space="preserve">$   - </v>
      </c>
    </row>
    <row r="7" spans="1:7" ht="49.75" x14ac:dyDescent="0.3">
      <c r="A7" s="42">
        <f>A6+1</f>
        <v>2</v>
      </c>
      <c r="B7" s="43" t="s">
        <v>15</v>
      </c>
      <c r="C7" s="61" t="s">
        <v>39</v>
      </c>
      <c r="D7" s="40" t="s">
        <v>10</v>
      </c>
      <c r="E7" s="41">
        <v>1</v>
      </c>
      <c r="F7" s="3" t="s">
        <v>13</v>
      </c>
      <c r="G7" s="7" t="str">
        <f>IF(OR(ISTEXT(F7),ISBLANK(F7)), "$   - ",ROUND(E7*F7,2))</f>
        <v xml:space="preserve">$   - </v>
      </c>
    </row>
    <row r="8" spans="1:7" ht="49.75" x14ac:dyDescent="0.3">
      <c r="A8" s="42">
        <f t="shared" ref="A8:A29" si="0">A7+1</f>
        <v>3</v>
      </c>
      <c r="B8" s="43" t="s">
        <v>16</v>
      </c>
      <c r="C8" s="61" t="s">
        <v>40</v>
      </c>
      <c r="D8" s="40" t="s">
        <v>10</v>
      </c>
      <c r="E8" s="41">
        <v>1</v>
      </c>
      <c r="F8" s="3" t="s">
        <v>13</v>
      </c>
      <c r="G8" s="7" t="str">
        <f t="shared" ref="G8:G29" si="1">IF(OR(ISTEXT(F8),ISBLANK(F8)), "$   - ",ROUND(E8*F8,2))</f>
        <v xml:space="preserve">$   - </v>
      </c>
    </row>
    <row r="9" spans="1:7" ht="49.75" x14ac:dyDescent="0.3">
      <c r="A9" s="42">
        <f t="shared" si="0"/>
        <v>4</v>
      </c>
      <c r="B9" s="43" t="s">
        <v>17</v>
      </c>
      <c r="C9" s="61" t="s">
        <v>41</v>
      </c>
      <c r="D9" s="40" t="s">
        <v>10</v>
      </c>
      <c r="E9" s="41">
        <v>1</v>
      </c>
      <c r="F9" s="3" t="s">
        <v>13</v>
      </c>
      <c r="G9" s="7" t="str">
        <f t="shared" si="1"/>
        <v xml:space="preserve">$   - </v>
      </c>
    </row>
    <row r="10" spans="1:7" ht="62.15" x14ac:dyDescent="0.3">
      <c r="A10" s="42">
        <f t="shared" si="0"/>
        <v>5</v>
      </c>
      <c r="B10" s="43" t="s">
        <v>18</v>
      </c>
      <c r="C10" s="61" t="s">
        <v>42</v>
      </c>
      <c r="D10" s="40" t="s">
        <v>10</v>
      </c>
      <c r="E10" s="41">
        <v>1</v>
      </c>
      <c r="F10" s="3" t="s">
        <v>13</v>
      </c>
      <c r="G10" s="7" t="str">
        <f t="shared" si="1"/>
        <v xml:space="preserve">$   - </v>
      </c>
    </row>
    <row r="11" spans="1:7" ht="62.15" x14ac:dyDescent="0.3">
      <c r="A11" s="42">
        <f t="shared" si="0"/>
        <v>6</v>
      </c>
      <c r="B11" s="43" t="s">
        <v>19</v>
      </c>
      <c r="C11" s="61" t="s">
        <v>43</v>
      </c>
      <c r="D11" s="40" t="s">
        <v>10</v>
      </c>
      <c r="E11" s="41">
        <v>1</v>
      </c>
      <c r="F11" s="3" t="s">
        <v>13</v>
      </c>
      <c r="G11" s="7" t="str">
        <f t="shared" si="1"/>
        <v xml:space="preserve">$   - </v>
      </c>
    </row>
    <row r="12" spans="1:7" ht="49.75" x14ac:dyDescent="0.3">
      <c r="A12" s="42">
        <f t="shared" si="0"/>
        <v>7</v>
      </c>
      <c r="B12" s="44" t="s">
        <v>20</v>
      </c>
      <c r="C12" s="61" t="s">
        <v>44</v>
      </c>
      <c r="D12" s="40" t="s">
        <v>10</v>
      </c>
      <c r="E12" s="41">
        <v>1</v>
      </c>
      <c r="F12" s="3" t="s">
        <v>13</v>
      </c>
      <c r="G12" s="7" t="str">
        <f t="shared" si="1"/>
        <v xml:space="preserve">$   - </v>
      </c>
    </row>
    <row r="13" spans="1:7" ht="49.75" x14ac:dyDescent="0.3">
      <c r="A13" s="42">
        <f t="shared" si="0"/>
        <v>8</v>
      </c>
      <c r="B13" s="44" t="s">
        <v>21</v>
      </c>
      <c r="C13" s="61" t="s">
        <v>45</v>
      </c>
      <c r="D13" s="40" t="s">
        <v>10</v>
      </c>
      <c r="E13" s="41">
        <v>1</v>
      </c>
      <c r="F13" s="3" t="s">
        <v>13</v>
      </c>
      <c r="G13" s="7" t="str">
        <f t="shared" si="1"/>
        <v xml:space="preserve">$   - </v>
      </c>
    </row>
    <row r="14" spans="1:7" ht="49.75" x14ac:dyDescent="0.3">
      <c r="A14" s="42">
        <f t="shared" si="0"/>
        <v>9</v>
      </c>
      <c r="B14" s="44" t="s">
        <v>22</v>
      </c>
      <c r="C14" s="61" t="s">
        <v>46</v>
      </c>
      <c r="D14" s="40" t="s">
        <v>10</v>
      </c>
      <c r="E14" s="41">
        <v>1</v>
      </c>
      <c r="F14" s="3" t="s">
        <v>13</v>
      </c>
      <c r="G14" s="7" t="str">
        <f t="shared" si="1"/>
        <v xml:space="preserve">$   - </v>
      </c>
    </row>
    <row r="15" spans="1:7" ht="49.75" x14ac:dyDescent="0.3">
      <c r="A15" s="42">
        <f>A14+1</f>
        <v>10</v>
      </c>
      <c r="B15" s="44" t="s">
        <v>23</v>
      </c>
      <c r="C15" s="61" t="s">
        <v>47</v>
      </c>
      <c r="D15" s="40" t="s">
        <v>10</v>
      </c>
      <c r="E15" s="41">
        <v>1</v>
      </c>
      <c r="F15" s="3" t="s">
        <v>13</v>
      </c>
      <c r="G15" s="7" t="str">
        <f t="shared" si="1"/>
        <v xml:space="preserve">$   - </v>
      </c>
    </row>
    <row r="16" spans="1:7" ht="49.75" x14ac:dyDescent="0.3">
      <c r="A16" s="42">
        <f t="shared" si="0"/>
        <v>11</v>
      </c>
      <c r="B16" s="44" t="s">
        <v>24</v>
      </c>
      <c r="C16" s="61" t="s">
        <v>48</v>
      </c>
      <c r="D16" s="40" t="s">
        <v>10</v>
      </c>
      <c r="E16" s="41">
        <v>1</v>
      </c>
      <c r="F16" s="3" t="s">
        <v>13</v>
      </c>
      <c r="G16" s="7" t="str">
        <f t="shared" si="1"/>
        <v xml:space="preserve">$   - </v>
      </c>
    </row>
    <row r="17" spans="1:7" ht="49.75" x14ac:dyDescent="0.3">
      <c r="A17" s="42">
        <f t="shared" si="0"/>
        <v>12</v>
      </c>
      <c r="B17" s="44" t="s">
        <v>25</v>
      </c>
      <c r="C17" s="61" t="s">
        <v>49</v>
      </c>
      <c r="D17" s="40" t="s">
        <v>10</v>
      </c>
      <c r="E17" s="41">
        <v>1</v>
      </c>
      <c r="F17" s="3" t="s">
        <v>13</v>
      </c>
      <c r="G17" s="7" t="str">
        <f t="shared" si="1"/>
        <v xml:space="preserve">$   - </v>
      </c>
    </row>
    <row r="18" spans="1:7" ht="49.75" x14ac:dyDescent="0.3">
      <c r="A18" s="42">
        <f t="shared" si="0"/>
        <v>13</v>
      </c>
      <c r="B18" s="44" t="s">
        <v>26</v>
      </c>
      <c r="C18" s="61" t="s">
        <v>50</v>
      </c>
      <c r="D18" s="40" t="s">
        <v>10</v>
      </c>
      <c r="E18" s="41">
        <v>1</v>
      </c>
      <c r="F18" s="3" t="s">
        <v>13</v>
      </c>
      <c r="G18" s="7" t="str">
        <f t="shared" si="1"/>
        <v xml:space="preserve">$   - </v>
      </c>
    </row>
    <row r="19" spans="1:7" ht="49.75" x14ac:dyDescent="0.3">
      <c r="A19" s="42">
        <f t="shared" si="0"/>
        <v>14</v>
      </c>
      <c r="B19" s="44" t="s">
        <v>27</v>
      </c>
      <c r="C19" s="61" t="s">
        <v>51</v>
      </c>
      <c r="D19" s="40" t="s">
        <v>10</v>
      </c>
      <c r="E19" s="41">
        <v>1</v>
      </c>
      <c r="F19" s="3" t="s">
        <v>13</v>
      </c>
      <c r="G19" s="7" t="str">
        <f t="shared" si="1"/>
        <v xml:space="preserve">$   - </v>
      </c>
    </row>
    <row r="20" spans="1:7" ht="49.75" x14ac:dyDescent="0.3">
      <c r="A20" s="42">
        <f t="shared" si="0"/>
        <v>15</v>
      </c>
      <c r="B20" s="44" t="s">
        <v>28</v>
      </c>
      <c r="C20" s="61" t="s">
        <v>52</v>
      </c>
      <c r="D20" s="40" t="s">
        <v>10</v>
      </c>
      <c r="E20" s="41">
        <v>1</v>
      </c>
      <c r="F20" s="3" t="s">
        <v>13</v>
      </c>
      <c r="G20" s="7" t="str">
        <f t="shared" si="1"/>
        <v xml:space="preserve">$   - </v>
      </c>
    </row>
    <row r="21" spans="1:7" ht="49.75" x14ac:dyDescent="0.3">
      <c r="A21" s="42">
        <f t="shared" si="0"/>
        <v>16</v>
      </c>
      <c r="B21" s="44" t="s">
        <v>29</v>
      </c>
      <c r="C21" s="61" t="s">
        <v>53</v>
      </c>
      <c r="D21" s="40" t="s">
        <v>10</v>
      </c>
      <c r="E21" s="41">
        <v>1</v>
      </c>
      <c r="F21" s="3" t="s">
        <v>13</v>
      </c>
      <c r="G21" s="7" t="str">
        <f t="shared" si="1"/>
        <v xml:space="preserve">$   - </v>
      </c>
    </row>
    <row r="22" spans="1:7" ht="49.75" x14ac:dyDescent="0.3">
      <c r="A22" s="42">
        <f t="shared" si="0"/>
        <v>17</v>
      </c>
      <c r="B22" s="44" t="s">
        <v>30</v>
      </c>
      <c r="C22" s="61" t="s">
        <v>54</v>
      </c>
      <c r="D22" s="40" t="s">
        <v>10</v>
      </c>
      <c r="E22" s="41">
        <v>1</v>
      </c>
      <c r="F22" s="3" t="s">
        <v>13</v>
      </c>
      <c r="G22" s="7" t="str">
        <f t="shared" si="1"/>
        <v xml:space="preserve">$   - </v>
      </c>
    </row>
    <row r="23" spans="1:7" ht="49.75" x14ac:dyDescent="0.3">
      <c r="A23" s="42">
        <f t="shared" si="0"/>
        <v>18</v>
      </c>
      <c r="B23" s="44" t="s">
        <v>31</v>
      </c>
      <c r="C23" s="61" t="s">
        <v>55</v>
      </c>
      <c r="D23" s="40" t="s">
        <v>10</v>
      </c>
      <c r="E23" s="41">
        <v>1</v>
      </c>
      <c r="F23" s="3" t="s">
        <v>13</v>
      </c>
      <c r="G23" s="7" t="str">
        <f t="shared" si="1"/>
        <v xml:space="preserve">$   - </v>
      </c>
    </row>
    <row r="24" spans="1:7" ht="49.75" x14ac:dyDescent="0.3">
      <c r="A24" s="42">
        <f t="shared" si="0"/>
        <v>19</v>
      </c>
      <c r="B24" s="44" t="s">
        <v>32</v>
      </c>
      <c r="C24" s="61" t="s">
        <v>56</v>
      </c>
      <c r="D24" s="40" t="s">
        <v>10</v>
      </c>
      <c r="E24" s="41">
        <v>1</v>
      </c>
      <c r="F24" s="3" t="s">
        <v>13</v>
      </c>
      <c r="G24" s="7" t="str">
        <f t="shared" si="1"/>
        <v xml:space="preserve">$   - </v>
      </c>
    </row>
    <row r="25" spans="1:7" ht="49.75" x14ac:dyDescent="0.3">
      <c r="A25" s="42">
        <f t="shared" si="0"/>
        <v>20</v>
      </c>
      <c r="B25" s="44" t="s">
        <v>33</v>
      </c>
      <c r="C25" s="61" t="s">
        <v>57</v>
      </c>
      <c r="D25" s="40" t="s">
        <v>10</v>
      </c>
      <c r="E25" s="41">
        <v>1</v>
      </c>
      <c r="F25" s="3" t="s">
        <v>13</v>
      </c>
      <c r="G25" s="7" t="str">
        <f t="shared" si="1"/>
        <v xml:space="preserve">$   - </v>
      </c>
    </row>
    <row r="26" spans="1:7" ht="49.75" x14ac:dyDescent="0.3">
      <c r="A26" s="42">
        <f t="shared" si="0"/>
        <v>21</v>
      </c>
      <c r="B26" s="44" t="s">
        <v>34</v>
      </c>
      <c r="C26" s="61" t="s">
        <v>58</v>
      </c>
      <c r="D26" s="40" t="s">
        <v>10</v>
      </c>
      <c r="E26" s="41">
        <v>1</v>
      </c>
      <c r="F26" s="3" t="s">
        <v>13</v>
      </c>
      <c r="G26" s="7" t="str">
        <f t="shared" si="1"/>
        <v xml:space="preserve">$   - </v>
      </c>
    </row>
    <row r="27" spans="1:7" ht="49.75" x14ac:dyDescent="0.3">
      <c r="A27" s="42">
        <f t="shared" si="0"/>
        <v>22</v>
      </c>
      <c r="B27" s="44" t="s">
        <v>35</v>
      </c>
      <c r="C27" s="61" t="s">
        <v>59</v>
      </c>
      <c r="D27" s="40" t="s">
        <v>10</v>
      </c>
      <c r="E27" s="41">
        <v>1</v>
      </c>
      <c r="F27" s="3" t="s">
        <v>13</v>
      </c>
      <c r="G27" s="7" t="str">
        <f t="shared" si="1"/>
        <v xml:space="preserve">$   - </v>
      </c>
    </row>
    <row r="28" spans="1:7" ht="49.75" x14ac:dyDescent="0.3">
      <c r="A28" s="42">
        <f t="shared" si="0"/>
        <v>23</v>
      </c>
      <c r="B28" s="44" t="s">
        <v>36</v>
      </c>
      <c r="C28" s="61" t="s">
        <v>60</v>
      </c>
      <c r="D28" s="40" t="s">
        <v>10</v>
      </c>
      <c r="E28" s="41">
        <v>1</v>
      </c>
      <c r="F28" s="3" t="s">
        <v>13</v>
      </c>
      <c r="G28" s="7" t="str">
        <f t="shared" si="1"/>
        <v xml:space="preserve">$   - </v>
      </c>
    </row>
    <row r="29" spans="1:7" ht="50.15" thickBot="1" x14ac:dyDescent="0.35">
      <c r="A29" s="42">
        <f t="shared" si="0"/>
        <v>24</v>
      </c>
      <c r="B29" s="44" t="s">
        <v>37</v>
      </c>
      <c r="C29" s="61" t="s">
        <v>61</v>
      </c>
      <c r="D29" s="40" t="s">
        <v>10</v>
      </c>
      <c r="E29" s="41">
        <v>1</v>
      </c>
      <c r="F29" s="3" t="s">
        <v>13</v>
      </c>
      <c r="G29" s="7" t="str">
        <f t="shared" si="1"/>
        <v xml:space="preserve">$   - </v>
      </c>
    </row>
    <row r="30" spans="1:7" ht="14.6" thickTop="1" x14ac:dyDescent="0.35">
      <c r="A30" s="8"/>
      <c r="B30" s="9"/>
      <c r="C30" s="10"/>
      <c r="D30" s="10"/>
      <c r="E30" s="11"/>
      <c r="F30" s="12"/>
      <c r="G30" s="13"/>
    </row>
    <row r="31" spans="1:7" ht="14.15" x14ac:dyDescent="0.35">
      <c r="A31" s="56"/>
      <c r="B31" s="56"/>
      <c r="C31" s="57"/>
      <c r="D31" s="57"/>
      <c r="E31" s="58"/>
      <c r="F31" s="59"/>
      <c r="G31" s="60"/>
    </row>
    <row r="32" spans="1:7" ht="14.15" x14ac:dyDescent="0.35">
      <c r="A32" s="56"/>
      <c r="B32" s="56"/>
      <c r="C32" s="57"/>
      <c r="D32" s="57"/>
      <c r="E32" s="58"/>
      <c r="F32" s="59"/>
      <c r="G32" s="60"/>
    </row>
    <row r="33" spans="1:7" ht="14.15" x14ac:dyDescent="0.35">
      <c r="B33" s="35"/>
      <c r="C33" s="36"/>
      <c r="D33" s="36"/>
      <c r="E33" s="37"/>
      <c r="F33" s="52"/>
      <c r="G33" s="53"/>
    </row>
    <row r="34" spans="1:7" ht="14.15" x14ac:dyDescent="0.35">
      <c r="A34" s="45" t="s">
        <v>11</v>
      </c>
      <c r="D34" s="46"/>
      <c r="E34" s="37"/>
      <c r="F34" s="54">
        <f>SUM(G6:G29)</f>
        <v>0</v>
      </c>
      <c r="G34" s="55"/>
    </row>
    <row r="35" spans="1:7" ht="41.6" customHeight="1" x14ac:dyDescent="0.3">
      <c r="A35" s="14"/>
      <c r="B35" s="27"/>
      <c r="C35" s="28"/>
      <c r="D35" s="28"/>
      <c r="E35" s="29"/>
      <c r="F35" s="30"/>
      <c r="G35" s="31"/>
    </row>
    <row r="36" spans="1:7" x14ac:dyDescent="0.3">
      <c r="A36" s="14"/>
      <c r="B36" s="27"/>
      <c r="C36" s="28"/>
      <c r="D36" s="28"/>
      <c r="E36" s="51" t="s">
        <v>12</v>
      </c>
      <c r="F36" s="51"/>
      <c r="G36" s="32"/>
    </row>
    <row r="37" spans="1:7" x14ac:dyDescent="0.3">
      <c r="A37" s="15"/>
      <c r="B37" s="33"/>
      <c r="C37" s="34"/>
      <c r="D37" s="34"/>
      <c r="E37" s="29"/>
      <c r="F37" s="30"/>
      <c r="G37" s="31"/>
    </row>
  </sheetData>
  <sheetProtection algorithmName="SHA-512" hashValue="Qg4o7abw8HgscpReclimd8nV4j31WM7hdHEu/hO3Hj1nQpPCWe5HV8OqvHTN+EYdETixx7rEH+G1+aoWUPJmZg==" saltValue="c0lqDIP49VfLR90G8d6Oxw==" spinCount="100000" sheet="1" objects="1" scenarios="1" selectLockedCells="1"/>
  <mergeCells count="7">
    <mergeCell ref="C1:D1"/>
    <mergeCell ref="A1:B1"/>
    <mergeCell ref="A3:B3"/>
    <mergeCell ref="E36:F36"/>
    <mergeCell ref="F33:G33"/>
    <mergeCell ref="F34:G34"/>
    <mergeCell ref="A2:B2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29" xr:uid="{00000000-0002-0000-0100-000000000000}">
      <formula1>IF(F6&gt;=0,ROUND(F6,2),0.01)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Tender No.346-2026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4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Westra-Hanaback, Diane</cp:lastModifiedBy>
  <cp:revision/>
  <dcterms:created xsi:type="dcterms:W3CDTF">1999-10-18T14:40:40Z</dcterms:created>
  <dcterms:modified xsi:type="dcterms:W3CDTF">2026-04-28T14:19:19Z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54ae86-09df-45bc-b2a9-46d9254bdb67_Enabled">
    <vt:lpwstr>true</vt:lpwstr>
  </property>
  <property fmtid="{D5CDD505-2E9C-101B-9397-08002B2CF9AE}" pid="3" name="MSIP_Label_4354ae86-09df-45bc-b2a9-46d9254bdb67_SetDate">
    <vt:lpwstr>2026-04-14T13:32:42Z</vt:lpwstr>
  </property>
  <property fmtid="{D5CDD505-2E9C-101B-9397-08002B2CF9AE}" pid="4" name="MSIP_Label_4354ae86-09df-45bc-b2a9-46d9254bdb67_Method">
    <vt:lpwstr>Standard</vt:lpwstr>
  </property>
  <property fmtid="{D5CDD505-2E9C-101B-9397-08002B2CF9AE}" pid="5" name="MSIP_Label_4354ae86-09df-45bc-b2a9-46d9254bdb67_Name">
    <vt:lpwstr>defa4170-0d19-0005-0004-bc88714345d2</vt:lpwstr>
  </property>
  <property fmtid="{D5CDD505-2E9C-101B-9397-08002B2CF9AE}" pid="6" name="MSIP_Label_4354ae86-09df-45bc-b2a9-46d9254bdb67_SiteId">
    <vt:lpwstr>1dad70b1-925a-4d21-a7c1-aa9cc4327780</vt:lpwstr>
  </property>
  <property fmtid="{D5CDD505-2E9C-101B-9397-08002B2CF9AE}" pid="7" name="MSIP_Label_4354ae86-09df-45bc-b2a9-46d9254bdb67_ActionId">
    <vt:lpwstr>f9b02b00-b916-434c-902f-d738b923c627</vt:lpwstr>
  </property>
  <property fmtid="{D5CDD505-2E9C-101B-9397-08002B2CF9AE}" pid="8" name="MSIP_Label_4354ae86-09df-45bc-b2a9-46d9254bdb67_ContentBits">
    <vt:lpwstr>0</vt:lpwstr>
  </property>
  <property fmtid="{D5CDD505-2E9C-101B-9397-08002B2CF9AE}" pid="9" name="MSIP_Label_4354ae86-09df-45bc-b2a9-46d9254bdb67_Tag">
    <vt:lpwstr>10, 3, 0, 1</vt:lpwstr>
  </property>
</Properties>
</file>